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ovaa753\Desktop\Plavecký Štvrtok_2023\"/>
    </mc:Choice>
  </mc:AlternateContent>
  <xr:revisionPtr revIDLastSave="0" documentId="13_ncr:1_{BD3A4DC2-10FE-4854-BE5D-900F5DFC227D}" xr6:coauthVersionLast="47" xr6:coauthVersionMax="47" xr10:uidLastSave="{00000000-0000-0000-0000-000000000000}"/>
  <bookViews>
    <workbookView xWindow="384" yWindow="384" windowWidth="20412" windowHeight="12072" xr2:uid="{00000000-000D-0000-FFFF-FFFF00000000}"/>
  </bookViews>
  <sheets>
    <sheet name="Tabuľk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18" i="1"/>
  <c r="J11" i="1"/>
  <c r="J8" i="1"/>
  <c r="J9" i="1"/>
  <c r="J10" i="1"/>
  <c r="J12" i="1"/>
  <c r="J13" i="1"/>
  <c r="J15" i="1"/>
  <c r="J7" i="1" l="1"/>
</calcChain>
</file>

<file path=xl/sharedStrings.xml><?xml version="1.0" encoding="utf-8"?>
<sst xmlns="http://schemas.openxmlformats.org/spreadsheetml/2006/main" count="60" uniqueCount="37">
  <si>
    <t>Komodita</t>
  </si>
  <si>
    <t>Spôsob zberu</t>
  </si>
  <si>
    <t>Typ nádoby</t>
  </si>
  <si>
    <t>Poznámka</t>
  </si>
  <si>
    <t>od domu k domu</t>
  </si>
  <si>
    <t>1100 l</t>
  </si>
  <si>
    <t>Cena celkom v EUR bez DPH</t>
  </si>
  <si>
    <t>240 l</t>
  </si>
  <si>
    <t>Jednotková cena v EUR bez DPH*</t>
  </si>
  <si>
    <t>Cena nezahŕňa zákonný poplatok podľa zákona č. 329/2018 Z.z.o poplatkoch za uloženie odpadov a o zmene a doplnení zákona č. 587/2004Z.z.o Environmentálnom fonde a o zmene a doplnení niektorých zákonov v znení neskorších predpisov</t>
  </si>
  <si>
    <t>každé dva týždne (26x/rok)</t>
  </si>
  <si>
    <t>Preferovaný vývozný deň</t>
  </si>
  <si>
    <t>Počet zvozov v roku</t>
  </si>
  <si>
    <t>Zmesový komunálny odpad - zber a zneškodnenie</t>
  </si>
  <si>
    <t>Očakávané množstvo zmesového komunálneho odpadu za jeden rok (t)</t>
  </si>
  <si>
    <t>V cene je zahrnuté zneškodnenie/uloženie odpadu na skládke.</t>
  </si>
  <si>
    <t>Očakávané množstvo zmesového komunálneho odpadu vyprodukované za jeden rok (t)</t>
  </si>
  <si>
    <t>* uchádzač vypĺňa hodnoty jednotkových cien ku jednotlivým položkám v políčkach vyznačených zelenou farbou</t>
  </si>
  <si>
    <t>Počet nádob v území</t>
  </si>
  <si>
    <t>120 l</t>
  </si>
  <si>
    <t>raz za mesiac (12x/rok)</t>
  </si>
  <si>
    <t>Identifikačné údaje uchádzača:</t>
  </si>
  <si>
    <t>V..........................</t>
  </si>
  <si>
    <t>dňa................</t>
  </si>
  <si>
    <t>Podpis:............</t>
  </si>
  <si>
    <t>120 l vrece</t>
  </si>
  <si>
    <t>pondelok</t>
  </si>
  <si>
    <t>Obchodné meno:                                                                                                                                                                                                        Sídlo:                                                                                                                                                                                                                                             IČO:</t>
  </si>
  <si>
    <t xml:space="preserve">Zber a zneškodnenie zmesového komunálneho odpadu (20 03 01) v obci Plavecký Štvrtok </t>
  </si>
  <si>
    <t>Frekvencia zberu za rok</t>
  </si>
  <si>
    <t xml:space="preserve">V cene je zahrnutá manipulácia, vývoz nádob (náklady na dopravu) vrátane poskytnutia dát o množstve (hmotnosti) odpadu vyprodukovaného konkrétnou domácnosťou </t>
  </si>
  <si>
    <t xml:space="preserve">V cene je zahrnutá manipulácia, vývoz vriec (náklady na dopravu) </t>
  </si>
  <si>
    <t xml:space="preserve">každé dva týždne (26x/rok ) </t>
  </si>
  <si>
    <t>*úroveň vytriedenia odpadu 33%</t>
  </si>
  <si>
    <t>Celková cena za poskytnutie služby - Zber a zneškodnenie zmesového komunálneho odpadu v obci  za rok 2023  bez DPH</t>
  </si>
  <si>
    <t>Celková cena za poskytnutie služby - Zber a zneškodnenie zmesového komunálneho odpadu v obci  za rok 2023  s DPH</t>
  </si>
  <si>
    <t xml:space="preserve">V cene je zahrnutá manipulácia, vývoz nádob (náklady na dopravu)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</si>
</sst>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1B];[Red]&quot;-&quot;#,##0.00&quot; &quot;[$€-41B]"/>
    <numFmt numFmtId="165" formatCode="#,##0.00\ &quot;€&quot;"/>
  </numFmts>
  <fonts count="13" x14ac:knownFonts="1">
    <font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/>
      <right/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  <xf numFmtId="9" fontId="10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5" borderId="1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9" fontId="0" fillId="0" borderId="0" xfId="5" applyFont="1" applyAlignment="1">
      <alignment vertical="center"/>
    </xf>
    <xf numFmtId="9" fontId="0" fillId="0" borderId="0" xfId="5" applyFont="1"/>
    <xf numFmtId="0" fontId="3" fillId="5" borderId="37" xfId="0" applyFont="1" applyFill="1" applyBorder="1" applyAlignment="1">
      <alignment vertical="center" wrapText="1"/>
    </xf>
    <xf numFmtId="0" fontId="4" fillId="0" borderId="40" xfId="0" applyFont="1" applyBorder="1" applyAlignment="1">
      <alignment horizontal="center" vertical="center" wrapText="1"/>
    </xf>
    <xf numFmtId="165" fontId="4" fillId="0" borderId="40" xfId="0" applyNumberFormat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9" fontId="4" fillId="0" borderId="43" xfId="5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1" fillId="0" borderId="45" xfId="0" applyFont="1" applyBorder="1" applyAlignment="1">
      <alignment vertical="center" wrapText="1"/>
    </xf>
    <xf numFmtId="0" fontId="7" fillId="8" borderId="46" xfId="0" applyFont="1" applyFill="1" applyBorder="1" applyAlignment="1">
      <alignment horizontal="center" vertical="center"/>
    </xf>
    <xf numFmtId="0" fontId="7" fillId="8" borderId="47" xfId="0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 wrapText="1"/>
    </xf>
    <xf numFmtId="165" fontId="5" fillId="9" borderId="49" xfId="0" applyNumberFormat="1" applyFont="1" applyFill="1" applyBorder="1" applyAlignment="1">
      <alignment horizontal="center" vertical="center" wrapText="1"/>
    </xf>
    <xf numFmtId="165" fontId="5" fillId="9" borderId="17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4" fillId="7" borderId="28" xfId="0" applyFont="1" applyFill="1" applyBorder="1" applyAlignment="1">
      <alignment horizontal="center" vertical="center" wrapText="1"/>
    </xf>
    <xf numFmtId="0" fontId="4" fillId="7" borderId="29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4" fillId="7" borderId="28" xfId="0" applyFont="1" applyFill="1" applyBorder="1" applyAlignment="1">
      <alignment horizontal="center" vertical="center" wrapText="1"/>
    </xf>
    <xf numFmtId="0" fontId="4" fillId="7" borderId="2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 wrapText="1"/>
    </xf>
    <xf numFmtId="9" fontId="6" fillId="2" borderId="3" xfId="5" applyFont="1" applyFill="1" applyBorder="1" applyAlignment="1">
      <alignment horizontal="center" vertical="center" wrapText="1"/>
    </xf>
    <xf numFmtId="9" fontId="6" fillId="2" borderId="4" xfId="5" applyFont="1" applyFill="1" applyBorder="1" applyAlignment="1">
      <alignment horizontal="center" vertical="center" wrapText="1"/>
    </xf>
    <xf numFmtId="9" fontId="6" fillId="2" borderId="42" xfId="5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7" fillId="8" borderId="4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</cellXfs>
  <cellStyles count="6">
    <cellStyle name="Heading" xfId="1" xr:uid="{00000000-0005-0000-0000-000000000000}"/>
    <cellStyle name="Heading1" xfId="2" xr:uid="{00000000-0005-0000-0000-000001000000}"/>
    <cellStyle name="Normálna" xfId="0" builtinId="0" customBuiltin="1"/>
    <cellStyle name="Percentá" xfId="5" builtinId="5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3"/>
  <sheetViews>
    <sheetView tabSelected="1" zoomScale="85" zoomScaleNormal="85" workbookViewId="0">
      <pane ySplit="6" topLeftCell="A7" activePane="bottomLeft" state="frozen"/>
      <selection pane="bottomLeft" activeCell="J20" sqref="J20"/>
    </sheetView>
  </sheetViews>
  <sheetFormatPr defaultRowHeight="14.4" x14ac:dyDescent="0.3"/>
  <cols>
    <col min="1" max="1" width="20.5546875" style="1" customWidth="1"/>
    <col min="2" max="2" width="19.44140625" style="2" customWidth="1"/>
    <col min="3" max="3" width="3.88671875" style="2" customWidth="1"/>
    <col min="4" max="7" width="14.5546875" style="2" customWidth="1"/>
    <col min="8" max="8" width="18.5546875" style="2" customWidth="1"/>
    <col min="9" max="10" width="14.5546875" style="2" customWidth="1"/>
    <col min="11" max="11" width="32" style="1" customWidth="1"/>
    <col min="12" max="1024" width="18.77734375" style="1" customWidth="1"/>
    <col min="1025" max="1025" width="9.21875" customWidth="1"/>
  </cols>
  <sheetData>
    <row r="1" spans="1:11" ht="36" customHeight="1" x14ac:dyDescent="0.3">
      <c r="A1" s="59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ht="21.75" customHeight="1" x14ac:dyDescent="0.3">
      <c r="A2" s="62"/>
      <c r="B2" s="63"/>
      <c r="C2" s="63"/>
      <c r="D2" s="63"/>
      <c r="E2" s="63"/>
      <c r="F2" s="63"/>
      <c r="G2" s="63"/>
      <c r="H2" s="63"/>
      <c r="I2" s="63"/>
      <c r="J2" s="63"/>
      <c r="K2" s="64"/>
    </row>
    <row r="3" spans="1:11" ht="60.6" customHeight="1" x14ac:dyDescent="0.3">
      <c r="A3" s="27" t="s">
        <v>21</v>
      </c>
      <c r="B3" s="28"/>
      <c r="C3" s="28"/>
      <c r="D3" s="29"/>
      <c r="E3" s="56" t="s">
        <v>27</v>
      </c>
      <c r="F3" s="57"/>
      <c r="G3" s="57"/>
      <c r="H3" s="57"/>
      <c r="I3" s="57"/>
      <c r="J3" s="57"/>
      <c r="K3" s="58"/>
    </row>
    <row r="4" spans="1:11" ht="13.5" customHeight="1" thickBot="1" x14ac:dyDescent="0.35"/>
    <row r="5" spans="1:11" ht="15" thickBot="1" x14ac:dyDescent="0.35">
      <c r="A5" s="68" t="s">
        <v>0</v>
      </c>
      <c r="B5" s="70" t="s">
        <v>29</v>
      </c>
      <c r="C5" s="71"/>
      <c r="D5" s="37" t="s">
        <v>1</v>
      </c>
      <c r="E5" s="37" t="s">
        <v>2</v>
      </c>
      <c r="F5" s="37" t="s">
        <v>18</v>
      </c>
      <c r="G5" s="37" t="s">
        <v>12</v>
      </c>
      <c r="H5" s="37" t="s">
        <v>14</v>
      </c>
      <c r="I5" s="37" t="s">
        <v>8</v>
      </c>
      <c r="J5" s="37" t="s">
        <v>6</v>
      </c>
      <c r="K5" s="66" t="s">
        <v>3</v>
      </c>
    </row>
    <row r="6" spans="1:11" ht="39.450000000000003" customHeight="1" thickBot="1" x14ac:dyDescent="0.35">
      <c r="A6" s="69"/>
      <c r="B6" s="72"/>
      <c r="C6" s="73"/>
      <c r="D6" s="38"/>
      <c r="E6" s="38"/>
      <c r="F6" s="38"/>
      <c r="G6" s="38"/>
      <c r="H6" s="38"/>
      <c r="I6" s="38"/>
      <c r="J6" s="65"/>
      <c r="K6" s="67"/>
    </row>
    <row r="7" spans="1:11" ht="63.45" customHeight="1" thickBot="1" x14ac:dyDescent="0.35">
      <c r="A7" s="3" t="s">
        <v>13</v>
      </c>
      <c r="B7" s="42" t="s">
        <v>20</v>
      </c>
      <c r="C7" s="43"/>
      <c r="D7" s="4" t="s">
        <v>4</v>
      </c>
      <c r="E7" s="4" t="s">
        <v>19</v>
      </c>
      <c r="F7" s="4">
        <v>105</v>
      </c>
      <c r="G7" s="9">
        <v>12</v>
      </c>
      <c r="H7" s="44"/>
      <c r="I7" s="8">
        <v>1.3</v>
      </c>
      <c r="J7" s="30">
        <f>+F7*G7*I7</f>
        <v>1638</v>
      </c>
      <c r="K7" s="5" t="s">
        <v>30</v>
      </c>
    </row>
    <row r="8" spans="1:11" ht="63.45" customHeight="1" thickBot="1" x14ac:dyDescent="0.35">
      <c r="A8" s="3" t="s">
        <v>13</v>
      </c>
      <c r="B8" s="42" t="s">
        <v>10</v>
      </c>
      <c r="C8" s="43"/>
      <c r="D8" s="9" t="s">
        <v>4</v>
      </c>
      <c r="E8" s="9" t="s">
        <v>19</v>
      </c>
      <c r="F8" s="9">
        <v>785</v>
      </c>
      <c r="G8" s="9">
        <v>26</v>
      </c>
      <c r="H8" s="45"/>
      <c r="I8" s="8">
        <v>1.3</v>
      </c>
      <c r="J8" s="30">
        <f t="shared" ref="J8:J13" si="0">+F8*G8*I8</f>
        <v>26533</v>
      </c>
      <c r="K8" s="5" t="s">
        <v>30</v>
      </c>
    </row>
    <row r="9" spans="1:11" ht="52.95" customHeight="1" thickBot="1" x14ac:dyDescent="0.35">
      <c r="A9" s="3" t="s">
        <v>13</v>
      </c>
      <c r="B9" s="42" t="s">
        <v>20</v>
      </c>
      <c r="C9" s="43"/>
      <c r="D9" s="4" t="s">
        <v>4</v>
      </c>
      <c r="E9" s="4" t="s">
        <v>7</v>
      </c>
      <c r="F9" s="4">
        <v>1</v>
      </c>
      <c r="G9" s="9">
        <v>12</v>
      </c>
      <c r="H9" s="45"/>
      <c r="I9" s="8">
        <v>1.3</v>
      </c>
      <c r="J9" s="30">
        <f t="shared" si="0"/>
        <v>15.600000000000001</v>
      </c>
      <c r="K9" s="5" t="s">
        <v>30</v>
      </c>
    </row>
    <row r="10" spans="1:11" ht="52.95" customHeight="1" thickBot="1" x14ac:dyDescent="0.35">
      <c r="A10" s="16" t="s">
        <v>13</v>
      </c>
      <c r="B10" s="47" t="s">
        <v>32</v>
      </c>
      <c r="C10" s="48"/>
      <c r="D10" s="18" t="s">
        <v>4</v>
      </c>
      <c r="E10" s="18" t="s">
        <v>7</v>
      </c>
      <c r="F10" s="18">
        <v>151</v>
      </c>
      <c r="G10" s="18">
        <v>26</v>
      </c>
      <c r="H10" s="45"/>
      <c r="I10" s="8">
        <v>1.3</v>
      </c>
      <c r="J10" s="30">
        <f t="shared" si="0"/>
        <v>5103.8</v>
      </c>
      <c r="K10" s="5" t="s">
        <v>30</v>
      </c>
    </row>
    <row r="11" spans="1:11" ht="52.95" customHeight="1" thickBot="1" x14ac:dyDescent="0.35">
      <c r="A11" s="3" t="s">
        <v>13</v>
      </c>
      <c r="B11" s="34" t="s">
        <v>20</v>
      </c>
      <c r="C11" s="35"/>
      <c r="D11" s="18" t="s">
        <v>4</v>
      </c>
      <c r="E11" s="18" t="s">
        <v>5</v>
      </c>
      <c r="F11" s="18">
        <v>2</v>
      </c>
      <c r="G11" s="18">
        <v>12</v>
      </c>
      <c r="H11" s="45"/>
      <c r="I11" s="8">
        <v>3.3</v>
      </c>
      <c r="J11" s="30">
        <f t="shared" si="0"/>
        <v>79.199999999999989</v>
      </c>
      <c r="K11" s="5" t="s">
        <v>36</v>
      </c>
    </row>
    <row r="12" spans="1:11" ht="57" customHeight="1" x14ac:dyDescent="0.3">
      <c r="A12" s="3" t="s">
        <v>13</v>
      </c>
      <c r="B12" s="42" t="s">
        <v>10</v>
      </c>
      <c r="C12" s="43"/>
      <c r="D12" s="6" t="s">
        <v>4</v>
      </c>
      <c r="E12" s="6" t="s">
        <v>5</v>
      </c>
      <c r="F12" s="6">
        <v>29</v>
      </c>
      <c r="G12" s="9">
        <v>26</v>
      </c>
      <c r="H12" s="45"/>
      <c r="I12" s="8">
        <v>3.3</v>
      </c>
      <c r="J12" s="30">
        <f t="shared" si="0"/>
        <v>2488.1999999999998</v>
      </c>
      <c r="K12" s="5" t="s">
        <v>36</v>
      </c>
    </row>
    <row r="13" spans="1:11" ht="57" customHeight="1" x14ac:dyDescent="0.3">
      <c r="A13" s="16" t="s">
        <v>13</v>
      </c>
      <c r="B13" s="51" t="s">
        <v>10</v>
      </c>
      <c r="C13" s="52"/>
      <c r="D13" s="6" t="s">
        <v>4</v>
      </c>
      <c r="E13" s="17" t="s">
        <v>25</v>
      </c>
      <c r="F13" s="17">
        <v>57</v>
      </c>
      <c r="G13" s="36">
        <v>26</v>
      </c>
      <c r="H13" s="46"/>
      <c r="I13" s="8">
        <v>1</v>
      </c>
      <c r="J13" s="30">
        <f t="shared" si="0"/>
        <v>1482</v>
      </c>
      <c r="K13" s="5" t="s">
        <v>31</v>
      </c>
    </row>
    <row r="14" spans="1:11" ht="24.6" customHeight="1" x14ac:dyDescent="0.3">
      <c r="A14" s="3"/>
      <c r="B14" s="12"/>
      <c r="C14" s="14"/>
      <c r="D14" s="14"/>
      <c r="E14" s="14"/>
      <c r="F14" s="14"/>
      <c r="G14" s="15"/>
      <c r="H14" s="26"/>
      <c r="I14" s="8"/>
      <c r="J14" s="7"/>
      <c r="K14" s="10"/>
    </row>
    <row r="15" spans="1:11" ht="57" customHeight="1" x14ac:dyDescent="0.3">
      <c r="A15" s="3" t="s">
        <v>16</v>
      </c>
      <c r="B15" s="76"/>
      <c r="C15" s="77"/>
      <c r="D15" s="77"/>
      <c r="E15" s="77"/>
      <c r="F15" s="77"/>
      <c r="G15" s="77"/>
      <c r="H15" s="13">
        <v>701</v>
      </c>
      <c r="I15" s="8">
        <v>40</v>
      </c>
      <c r="J15" s="30">
        <f>+H15*I15</f>
        <v>28040</v>
      </c>
      <c r="K15" s="10" t="s">
        <v>15</v>
      </c>
    </row>
    <row r="16" spans="1:11" ht="27" customHeight="1" x14ac:dyDescent="0.3">
      <c r="A16" s="39" t="s">
        <v>9</v>
      </c>
      <c r="B16" s="40"/>
      <c r="C16" s="40"/>
      <c r="D16" s="40"/>
      <c r="E16" s="40"/>
      <c r="F16" s="40"/>
      <c r="G16" s="40"/>
      <c r="H16" s="40"/>
      <c r="I16" s="40"/>
      <c r="J16" s="40"/>
      <c r="K16" s="41"/>
    </row>
    <row r="17" spans="1:1024" ht="36.6" customHeight="1" x14ac:dyDescent="0.3">
      <c r="A17" s="21" t="s">
        <v>11</v>
      </c>
      <c r="B17" s="74" t="s">
        <v>26</v>
      </c>
      <c r="C17" s="75"/>
      <c r="D17" s="22"/>
      <c r="E17" s="22"/>
      <c r="F17" s="22"/>
      <c r="G17" s="22"/>
      <c r="H17" s="22"/>
      <c r="I17" s="22"/>
      <c r="J17" s="23"/>
      <c r="K17" s="24"/>
    </row>
    <row r="18" spans="1:1024" s="20" customFormat="1" ht="38.4" customHeight="1" thickBot="1" x14ac:dyDescent="0.35">
      <c r="A18" s="53" t="s">
        <v>34</v>
      </c>
      <c r="B18" s="54"/>
      <c r="C18" s="54"/>
      <c r="D18" s="54"/>
      <c r="E18" s="54"/>
      <c r="F18" s="54"/>
      <c r="G18" s="54"/>
      <c r="H18" s="54"/>
      <c r="I18" s="55"/>
      <c r="J18" s="31">
        <f>SUM(J7+J8+J9+J10+J11+J12+J13+J15)</f>
        <v>65379.799999999996</v>
      </c>
      <c r="K18" s="25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  <c r="NY18" s="19"/>
      <c r="NZ18" s="19"/>
      <c r="OA18" s="19"/>
      <c r="OB18" s="19"/>
      <c r="OC18" s="19"/>
      <c r="OD18" s="19"/>
      <c r="OE18" s="19"/>
      <c r="OF18" s="19"/>
      <c r="OG18" s="19"/>
      <c r="OH18" s="19"/>
      <c r="OI18" s="19"/>
      <c r="OJ18" s="19"/>
      <c r="OK18" s="19"/>
      <c r="OL18" s="19"/>
      <c r="OM18" s="19"/>
      <c r="ON18" s="19"/>
      <c r="OO18" s="19"/>
      <c r="OP18" s="19"/>
      <c r="OQ18" s="19"/>
      <c r="OR18" s="19"/>
      <c r="OS18" s="19"/>
      <c r="OT18" s="19"/>
      <c r="OU18" s="19"/>
      <c r="OV18" s="19"/>
      <c r="OW18" s="19"/>
      <c r="OX18" s="19"/>
      <c r="OY18" s="19"/>
      <c r="OZ18" s="19"/>
      <c r="PA18" s="19"/>
      <c r="PB18" s="19"/>
      <c r="PC18" s="19"/>
      <c r="PD18" s="19"/>
      <c r="PE18" s="19"/>
      <c r="PF18" s="19"/>
      <c r="PG18" s="19"/>
      <c r="PH18" s="19"/>
      <c r="PI18" s="19"/>
      <c r="PJ18" s="19"/>
      <c r="PK18" s="19"/>
      <c r="PL18" s="19"/>
      <c r="PM18" s="19"/>
      <c r="PN18" s="19"/>
      <c r="PO18" s="19"/>
      <c r="PP18" s="19"/>
      <c r="PQ18" s="19"/>
      <c r="PR18" s="19"/>
      <c r="PS18" s="19"/>
      <c r="PT18" s="19"/>
      <c r="PU18" s="19"/>
      <c r="PV18" s="19"/>
      <c r="PW18" s="19"/>
      <c r="PX18" s="19"/>
      <c r="PY18" s="19"/>
      <c r="PZ18" s="19"/>
      <c r="QA18" s="19"/>
      <c r="QB18" s="19"/>
      <c r="QC18" s="19"/>
      <c r="QD18" s="19"/>
      <c r="QE18" s="19"/>
      <c r="QF18" s="19"/>
      <c r="QG18" s="19"/>
      <c r="QH18" s="19"/>
      <c r="QI18" s="19"/>
      <c r="QJ18" s="19"/>
      <c r="QK18" s="19"/>
      <c r="QL18" s="19"/>
      <c r="QM18" s="19"/>
      <c r="QN18" s="19"/>
      <c r="QO18" s="19"/>
      <c r="QP18" s="19"/>
      <c r="QQ18" s="19"/>
      <c r="QR18" s="19"/>
      <c r="QS18" s="19"/>
      <c r="QT18" s="19"/>
      <c r="QU18" s="19"/>
      <c r="QV18" s="19"/>
      <c r="QW18" s="19"/>
      <c r="QX18" s="19"/>
      <c r="QY18" s="19"/>
      <c r="QZ18" s="19"/>
      <c r="RA18" s="19"/>
      <c r="RB18" s="19"/>
      <c r="RC18" s="19"/>
      <c r="RD18" s="19"/>
      <c r="RE18" s="19"/>
      <c r="RF18" s="19"/>
      <c r="RG18" s="19"/>
      <c r="RH18" s="19"/>
      <c r="RI18" s="19"/>
      <c r="RJ18" s="19"/>
      <c r="RK18" s="19"/>
      <c r="RL18" s="19"/>
      <c r="RM18" s="19"/>
      <c r="RN18" s="19"/>
      <c r="RO18" s="19"/>
      <c r="RP18" s="19"/>
      <c r="RQ18" s="19"/>
      <c r="RR18" s="19"/>
      <c r="RS18" s="19"/>
      <c r="RT18" s="19"/>
      <c r="RU18" s="19"/>
      <c r="RV18" s="19"/>
      <c r="RW18" s="19"/>
      <c r="RX18" s="19"/>
      <c r="RY18" s="19"/>
      <c r="RZ18" s="19"/>
      <c r="SA18" s="19"/>
      <c r="SB18" s="19"/>
      <c r="SC18" s="19"/>
      <c r="SD18" s="19"/>
      <c r="SE18" s="19"/>
      <c r="SF18" s="19"/>
      <c r="SG18" s="19"/>
      <c r="SH18" s="19"/>
      <c r="SI18" s="19"/>
      <c r="SJ18" s="19"/>
      <c r="SK18" s="19"/>
      <c r="SL18" s="19"/>
      <c r="SM18" s="19"/>
      <c r="SN18" s="19"/>
      <c r="SO18" s="19"/>
      <c r="SP18" s="19"/>
      <c r="SQ18" s="19"/>
      <c r="SR18" s="19"/>
      <c r="SS18" s="19"/>
      <c r="ST18" s="19"/>
      <c r="SU18" s="19"/>
      <c r="SV18" s="19"/>
      <c r="SW18" s="19"/>
      <c r="SX18" s="19"/>
      <c r="SY18" s="19"/>
      <c r="SZ18" s="19"/>
      <c r="TA18" s="19"/>
      <c r="TB18" s="19"/>
      <c r="TC18" s="19"/>
      <c r="TD18" s="19"/>
      <c r="TE18" s="19"/>
      <c r="TF18" s="19"/>
      <c r="TG18" s="19"/>
      <c r="TH18" s="19"/>
      <c r="TI18" s="19"/>
      <c r="TJ18" s="19"/>
      <c r="TK18" s="19"/>
      <c r="TL18" s="19"/>
      <c r="TM18" s="19"/>
      <c r="TN18" s="19"/>
      <c r="TO18" s="19"/>
      <c r="TP18" s="19"/>
      <c r="TQ18" s="19"/>
      <c r="TR18" s="19"/>
      <c r="TS18" s="19"/>
      <c r="TT18" s="19"/>
      <c r="TU18" s="19"/>
      <c r="TV18" s="19"/>
      <c r="TW18" s="19"/>
      <c r="TX18" s="19"/>
      <c r="TY18" s="19"/>
      <c r="TZ18" s="19"/>
      <c r="UA18" s="19"/>
      <c r="UB18" s="19"/>
      <c r="UC18" s="19"/>
      <c r="UD18" s="19"/>
      <c r="UE18" s="19"/>
      <c r="UF18" s="19"/>
      <c r="UG18" s="19"/>
      <c r="UH18" s="19"/>
      <c r="UI18" s="19"/>
      <c r="UJ18" s="19"/>
      <c r="UK18" s="19"/>
      <c r="UL18" s="19"/>
      <c r="UM18" s="19"/>
      <c r="UN18" s="19"/>
      <c r="UO18" s="19"/>
      <c r="UP18" s="19"/>
      <c r="UQ18" s="19"/>
      <c r="UR18" s="19"/>
      <c r="US18" s="19"/>
      <c r="UT18" s="19"/>
      <c r="UU18" s="19"/>
      <c r="UV18" s="19"/>
      <c r="UW18" s="19"/>
      <c r="UX18" s="19"/>
      <c r="UY18" s="19"/>
      <c r="UZ18" s="19"/>
      <c r="VA18" s="19"/>
      <c r="VB18" s="19"/>
      <c r="VC18" s="19"/>
      <c r="VD18" s="19"/>
      <c r="VE18" s="19"/>
      <c r="VF18" s="19"/>
      <c r="VG18" s="19"/>
      <c r="VH18" s="19"/>
      <c r="VI18" s="19"/>
      <c r="VJ18" s="19"/>
      <c r="VK18" s="19"/>
      <c r="VL18" s="19"/>
      <c r="VM18" s="19"/>
      <c r="VN18" s="19"/>
      <c r="VO18" s="19"/>
      <c r="VP18" s="19"/>
      <c r="VQ18" s="19"/>
      <c r="VR18" s="19"/>
      <c r="VS18" s="19"/>
      <c r="VT18" s="19"/>
      <c r="VU18" s="19"/>
      <c r="VV18" s="19"/>
      <c r="VW18" s="19"/>
      <c r="VX18" s="19"/>
      <c r="VY18" s="19"/>
      <c r="VZ18" s="19"/>
      <c r="WA18" s="19"/>
      <c r="WB18" s="19"/>
      <c r="WC18" s="19"/>
      <c r="WD18" s="19"/>
      <c r="WE18" s="19"/>
      <c r="WF18" s="19"/>
      <c r="WG18" s="19"/>
      <c r="WH18" s="19"/>
      <c r="WI18" s="19"/>
      <c r="WJ18" s="19"/>
      <c r="WK18" s="19"/>
      <c r="WL18" s="19"/>
      <c r="WM18" s="19"/>
      <c r="WN18" s="19"/>
      <c r="WO18" s="19"/>
      <c r="WP18" s="19"/>
      <c r="WQ18" s="19"/>
      <c r="WR18" s="19"/>
      <c r="WS18" s="19"/>
      <c r="WT18" s="19"/>
      <c r="WU18" s="19"/>
      <c r="WV18" s="19"/>
      <c r="WW18" s="19"/>
      <c r="WX18" s="19"/>
      <c r="WY18" s="19"/>
      <c r="WZ18" s="19"/>
      <c r="XA18" s="19"/>
      <c r="XB18" s="19"/>
      <c r="XC18" s="19"/>
      <c r="XD18" s="19"/>
      <c r="XE18" s="19"/>
      <c r="XF18" s="19"/>
      <c r="XG18" s="19"/>
      <c r="XH18" s="19"/>
      <c r="XI18" s="19"/>
      <c r="XJ18" s="19"/>
      <c r="XK18" s="19"/>
      <c r="XL18" s="19"/>
      <c r="XM18" s="19"/>
      <c r="XN18" s="19"/>
      <c r="XO18" s="19"/>
      <c r="XP18" s="19"/>
      <c r="XQ18" s="19"/>
      <c r="XR18" s="19"/>
      <c r="XS18" s="19"/>
      <c r="XT18" s="19"/>
      <c r="XU18" s="19"/>
      <c r="XV18" s="19"/>
      <c r="XW18" s="19"/>
      <c r="XX18" s="19"/>
      <c r="XY18" s="19"/>
      <c r="XZ18" s="19"/>
      <c r="YA18" s="19"/>
      <c r="YB18" s="19"/>
      <c r="YC18" s="19"/>
      <c r="YD18" s="19"/>
      <c r="YE18" s="19"/>
      <c r="YF18" s="19"/>
      <c r="YG18" s="19"/>
      <c r="YH18" s="19"/>
      <c r="YI18" s="19"/>
      <c r="YJ18" s="19"/>
      <c r="YK18" s="19"/>
      <c r="YL18" s="19"/>
      <c r="YM18" s="19"/>
      <c r="YN18" s="19"/>
      <c r="YO18" s="19"/>
      <c r="YP18" s="19"/>
      <c r="YQ18" s="19"/>
      <c r="YR18" s="19"/>
      <c r="YS18" s="19"/>
      <c r="YT18" s="19"/>
      <c r="YU18" s="19"/>
      <c r="YV18" s="19"/>
      <c r="YW18" s="19"/>
      <c r="YX18" s="19"/>
      <c r="YY18" s="19"/>
      <c r="YZ18" s="19"/>
      <c r="ZA18" s="19"/>
      <c r="ZB18" s="19"/>
      <c r="ZC18" s="19"/>
      <c r="ZD18" s="19"/>
      <c r="ZE18" s="19"/>
      <c r="ZF18" s="19"/>
      <c r="ZG18" s="19"/>
      <c r="ZH18" s="19"/>
      <c r="ZI18" s="19"/>
      <c r="ZJ18" s="19"/>
      <c r="ZK18" s="19"/>
      <c r="ZL18" s="19"/>
      <c r="ZM18" s="19"/>
      <c r="ZN18" s="19"/>
      <c r="ZO18" s="19"/>
      <c r="ZP18" s="19"/>
      <c r="ZQ18" s="19"/>
      <c r="ZR18" s="19"/>
      <c r="ZS18" s="19"/>
      <c r="ZT18" s="19"/>
      <c r="ZU18" s="19"/>
      <c r="ZV18" s="19"/>
      <c r="ZW18" s="19"/>
      <c r="ZX18" s="19"/>
      <c r="ZY18" s="19"/>
      <c r="ZZ18" s="19"/>
      <c r="AAA18" s="19"/>
      <c r="AAB18" s="19"/>
      <c r="AAC18" s="19"/>
      <c r="AAD18" s="19"/>
      <c r="AAE18" s="19"/>
      <c r="AAF18" s="19"/>
      <c r="AAG18" s="19"/>
      <c r="AAH18" s="19"/>
      <c r="AAI18" s="19"/>
      <c r="AAJ18" s="19"/>
      <c r="AAK18" s="19"/>
      <c r="AAL18" s="19"/>
      <c r="AAM18" s="19"/>
      <c r="AAN18" s="19"/>
      <c r="AAO18" s="19"/>
      <c r="AAP18" s="19"/>
      <c r="AAQ18" s="19"/>
      <c r="AAR18" s="19"/>
      <c r="AAS18" s="19"/>
      <c r="AAT18" s="19"/>
      <c r="AAU18" s="19"/>
      <c r="AAV18" s="19"/>
      <c r="AAW18" s="19"/>
      <c r="AAX18" s="19"/>
      <c r="AAY18" s="19"/>
      <c r="AAZ18" s="19"/>
      <c r="ABA18" s="19"/>
      <c r="ABB18" s="19"/>
      <c r="ABC18" s="19"/>
      <c r="ABD18" s="19"/>
      <c r="ABE18" s="19"/>
      <c r="ABF18" s="19"/>
      <c r="ABG18" s="19"/>
      <c r="ABH18" s="19"/>
      <c r="ABI18" s="19"/>
      <c r="ABJ18" s="19"/>
      <c r="ABK18" s="19"/>
      <c r="ABL18" s="19"/>
      <c r="ABM18" s="19"/>
      <c r="ABN18" s="19"/>
      <c r="ABO18" s="19"/>
      <c r="ABP18" s="19"/>
      <c r="ABQ18" s="19"/>
      <c r="ABR18" s="19"/>
      <c r="ABS18" s="19"/>
      <c r="ABT18" s="19"/>
      <c r="ABU18" s="19"/>
      <c r="ABV18" s="19"/>
      <c r="ABW18" s="19"/>
      <c r="ABX18" s="19"/>
      <c r="ABY18" s="19"/>
      <c r="ABZ18" s="19"/>
      <c r="ACA18" s="19"/>
      <c r="ACB18" s="19"/>
      <c r="ACC18" s="19"/>
      <c r="ACD18" s="19"/>
      <c r="ACE18" s="19"/>
      <c r="ACF18" s="19"/>
      <c r="ACG18" s="19"/>
      <c r="ACH18" s="19"/>
      <c r="ACI18" s="19"/>
      <c r="ACJ18" s="19"/>
      <c r="ACK18" s="19"/>
      <c r="ACL18" s="19"/>
      <c r="ACM18" s="19"/>
      <c r="ACN18" s="19"/>
      <c r="ACO18" s="19"/>
      <c r="ACP18" s="19"/>
      <c r="ACQ18" s="19"/>
      <c r="ACR18" s="19"/>
      <c r="ACS18" s="19"/>
      <c r="ACT18" s="19"/>
      <c r="ACU18" s="19"/>
      <c r="ACV18" s="19"/>
      <c r="ACW18" s="19"/>
      <c r="ACX18" s="19"/>
      <c r="ACY18" s="19"/>
      <c r="ACZ18" s="19"/>
      <c r="ADA18" s="19"/>
      <c r="ADB18" s="19"/>
      <c r="ADC18" s="19"/>
      <c r="ADD18" s="19"/>
      <c r="ADE18" s="19"/>
      <c r="ADF18" s="19"/>
      <c r="ADG18" s="19"/>
      <c r="ADH18" s="19"/>
      <c r="ADI18" s="19"/>
      <c r="ADJ18" s="19"/>
      <c r="ADK18" s="19"/>
      <c r="ADL18" s="19"/>
      <c r="ADM18" s="19"/>
      <c r="ADN18" s="19"/>
      <c r="ADO18" s="19"/>
      <c r="ADP18" s="19"/>
      <c r="ADQ18" s="19"/>
      <c r="ADR18" s="19"/>
      <c r="ADS18" s="19"/>
      <c r="ADT18" s="19"/>
      <c r="ADU18" s="19"/>
      <c r="ADV18" s="19"/>
      <c r="ADW18" s="19"/>
      <c r="ADX18" s="19"/>
      <c r="ADY18" s="19"/>
      <c r="ADZ18" s="19"/>
      <c r="AEA18" s="19"/>
      <c r="AEB18" s="19"/>
      <c r="AEC18" s="19"/>
      <c r="AED18" s="19"/>
      <c r="AEE18" s="19"/>
      <c r="AEF18" s="19"/>
      <c r="AEG18" s="19"/>
      <c r="AEH18" s="19"/>
      <c r="AEI18" s="19"/>
      <c r="AEJ18" s="19"/>
      <c r="AEK18" s="19"/>
      <c r="AEL18" s="19"/>
      <c r="AEM18" s="19"/>
      <c r="AEN18" s="19"/>
      <c r="AEO18" s="19"/>
      <c r="AEP18" s="19"/>
      <c r="AEQ18" s="19"/>
      <c r="AER18" s="19"/>
      <c r="AES18" s="19"/>
      <c r="AET18" s="19"/>
      <c r="AEU18" s="19"/>
      <c r="AEV18" s="19"/>
      <c r="AEW18" s="19"/>
      <c r="AEX18" s="19"/>
      <c r="AEY18" s="19"/>
      <c r="AEZ18" s="19"/>
      <c r="AFA18" s="19"/>
      <c r="AFB18" s="19"/>
      <c r="AFC18" s="19"/>
      <c r="AFD18" s="19"/>
      <c r="AFE18" s="19"/>
      <c r="AFF18" s="19"/>
      <c r="AFG18" s="19"/>
      <c r="AFH18" s="19"/>
      <c r="AFI18" s="19"/>
      <c r="AFJ18" s="19"/>
      <c r="AFK18" s="19"/>
      <c r="AFL18" s="19"/>
      <c r="AFM18" s="19"/>
      <c r="AFN18" s="19"/>
      <c r="AFO18" s="19"/>
      <c r="AFP18" s="19"/>
      <c r="AFQ18" s="19"/>
      <c r="AFR18" s="19"/>
      <c r="AFS18" s="19"/>
      <c r="AFT18" s="19"/>
      <c r="AFU18" s="19"/>
      <c r="AFV18" s="19"/>
      <c r="AFW18" s="19"/>
      <c r="AFX18" s="19"/>
      <c r="AFY18" s="19"/>
      <c r="AFZ18" s="19"/>
      <c r="AGA18" s="19"/>
      <c r="AGB18" s="19"/>
      <c r="AGC18" s="19"/>
      <c r="AGD18" s="19"/>
      <c r="AGE18" s="19"/>
      <c r="AGF18" s="19"/>
      <c r="AGG18" s="19"/>
      <c r="AGH18" s="19"/>
      <c r="AGI18" s="19"/>
      <c r="AGJ18" s="19"/>
      <c r="AGK18" s="19"/>
      <c r="AGL18" s="19"/>
      <c r="AGM18" s="19"/>
      <c r="AGN18" s="19"/>
      <c r="AGO18" s="19"/>
      <c r="AGP18" s="19"/>
      <c r="AGQ18" s="19"/>
      <c r="AGR18" s="19"/>
      <c r="AGS18" s="19"/>
      <c r="AGT18" s="19"/>
      <c r="AGU18" s="19"/>
      <c r="AGV18" s="19"/>
      <c r="AGW18" s="19"/>
      <c r="AGX18" s="19"/>
      <c r="AGY18" s="19"/>
      <c r="AGZ18" s="19"/>
      <c r="AHA18" s="19"/>
      <c r="AHB18" s="19"/>
      <c r="AHC18" s="19"/>
      <c r="AHD18" s="19"/>
      <c r="AHE18" s="19"/>
      <c r="AHF18" s="19"/>
      <c r="AHG18" s="19"/>
      <c r="AHH18" s="19"/>
      <c r="AHI18" s="19"/>
      <c r="AHJ18" s="19"/>
      <c r="AHK18" s="19"/>
      <c r="AHL18" s="19"/>
      <c r="AHM18" s="19"/>
      <c r="AHN18" s="19"/>
      <c r="AHO18" s="19"/>
      <c r="AHP18" s="19"/>
      <c r="AHQ18" s="19"/>
      <c r="AHR18" s="19"/>
      <c r="AHS18" s="19"/>
      <c r="AHT18" s="19"/>
      <c r="AHU18" s="19"/>
      <c r="AHV18" s="19"/>
      <c r="AHW18" s="19"/>
      <c r="AHX18" s="19"/>
      <c r="AHY18" s="19"/>
      <c r="AHZ18" s="19"/>
      <c r="AIA18" s="19"/>
      <c r="AIB18" s="19"/>
      <c r="AIC18" s="19"/>
      <c r="AID18" s="19"/>
      <c r="AIE18" s="19"/>
      <c r="AIF18" s="19"/>
      <c r="AIG18" s="19"/>
      <c r="AIH18" s="19"/>
      <c r="AII18" s="19"/>
      <c r="AIJ18" s="19"/>
      <c r="AIK18" s="19"/>
      <c r="AIL18" s="19"/>
      <c r="AIM18" s="19"/>
      <c r="AIN18" s="19"/>
      <c r="AIO18" s="19"/>
      <c r="AIP18" s="19"/>
      <c r="AIQ18" s="19"/>
      <c r="AIR18" s="19"/>
      <c r="AIS18" s="19"/>
      <c r="AIT18" s="19"/>
      <c r="AIU18" s="19"/>
      <c r="AIV18" s="19"/>
      <c r="AIW18" s="19"/>
      <c r="AIX18" s="19"/>
      <c r="AIY18" s="19"/>
      <c r="AIZ18" s="19"/>
      <c r="AJA18" s="19"/>
      <c r="AJB18" s="19"/>
      <c r="AJC18" s="19"/>
      <c r="AJD18" s="19"/>
      <c r="AJE18" s="19"/>
      <c r="AJF18" s="19"/>
      <c r="AJG18" s="19"/>
      <c r="AJH18" s="19"/>
      <c r="AJI18" s="19"/>
      <c r="AJJ18" s="19"/>
      <c r="AJK18" s="19"/>
      <c r="AJL18" s="19"/>
      <c r="AJM18" s="19"/>
      <c r="AJN18" s="19"/>
      <c r="AJO18" s="19"/>
      <c r="AJP18" s="19"/>
      <c r="AJQ18" s="19"/>
      <c r="AJR18" s="19"/>
      <c r="AJS18" s="19"/>
      <c r="AJT18" s="19"/>
      <c r="AJU18" s="19"/>
      <c r="AJV18" s="19"/>
      <c r="AJW18" s="19"/>
      <c r="AJX18" s="19"/>
      <c r="AJY18" s="19"/>
      <c r="AJZ18" s="19"/>
      <c r="AKA18" s="19"/>
      <c r="AKB18" s="19"/>
      <c r="AKC18" s="19"/>
      <c r="AKD18" s="19"/>
      <c r="AKE18" s="19"/>
      <c r="AKF18" s="19"/>
      <c r="AKG18" s="19"/>
      <c r="AKH18" s="19"/>
      <c r="AKI18" s="19"/>
      <c r="AKJ18" s="19"/>
      <c r="AKK18" s="19"/>
      <c r="AKL18" s="19"/>
      <c r="AKM18" s="19"/>
      <c r="AKN18" s="19"/>
      <c r="AKO18" s="19"/>
      <c r="AKP18" s="19"/>
      <c r="AKQ18" s="19"/>
      <c r="AKR18" s="19"/>
      <c r="AKS18" s="19"/>
      <c r="AKT18" s="19"/>
      <c r="AKU18" s="19"/>
      <c r="AKV18" s="19"/>
      <c r="AKW18" s="19"/>
      <c r="AKX18" s="19"/>
      <c r="AKY18" s="19"/>
      <c r="AKZ18" s="19"/>
      <c r="ALA18" s="19"/>
      <c r="ALB18" s="19"/>
      <c r="ALC18" s="19"/>
      <c r="ALD18" s="19"/>
      <c r="ALE18" s="19"/>
      <c r="ALF18" s="19"/>
      <c r="ALG18" s="19"/>
      <c r="ALH18" s="19"/>
      <c r="ALI18" s="19"/>
      <c r="ALJ18" s="19"/>
      <c r="ALK18" s="19"/>
      <c r="ALL18" s="19"/>
      <c r="ALM18" s="19"/>
      <c r="ALN18" s="19"/>
      <c r="ALO18" s="19"/>
      <c r="ALP18" s="19"/>
      <c r="ALQ18" s="19"/>
      <c r="ALR18" s="19"/>
      <c r="ALS18" s="19"/>
      <c r="ALT18" s="19"/>
      <c r="ALU18" s="19"/>
      <c r="ALV18" s="19"/>
      <c r="ALW18" s="19"/>
      <c r="ALX18" s="19"/>
      <c r="ALY18" s="19"/>
      <c r="ALZ18" s="19"/>
      <c r="AMA18" s="19"/>
      <c r="AMB18" s="19"/>
      <c r="AMC18" s="19"/>
      <c r="AMD18" s="19"/>
      <c r="AME18" s="19"/>
      <c r="AMF18" s="19"/>
      <c r="AMG18" s="19"/>
      <c r="AMH18" s="19"/>
      <c r="AMI18" s="19"/>
      <c r="AMJ18" s="19"/>
    </row>
    <row r="19" spans="1:1024" ht="36" customHeight="1" thickBot="1" x14ac:dyDescent="0.35">
      <c r="A19" s="49" t="s">
        <v>35</v>
      </c>
      <c r="B19" s="50"/>
      <c r="C19" s="50"/>
      <c r="D19" s="50"/>
      <c r="E19" s="50"/>
      <c r="F19" s="50"/>
      <c r="G19" s="50"/>
      <c r="H19" s="50"/>
      <c r="I19" s="50"/>
      <c r="J19" s="32">
        <f>SUM(J18*1.2)</f>
        <v>78455.759999999995</v>
      </c>
      <c r="K19" s="11"/>
    </row>
    <row r="20" spans="1:1024" x14ac:dyDescent="0.3">
      <c r="A20" s="1" t="s">
        <v>17</v>
      </c>
    </row>
    <row r="21" spans="1:1024" ht="34.5" customHeight="1" x14ac:dyDescent="0.3">
      <c r="A21" s="1" t="s">
        <v>33</v>
      </c>
      <c r="B21" s="33"/>
    </row>
    <row r="22" spans="1:1024" ht="31.5" customHeight="1" x14ac:dyDescent="0.3">
      <c r="A22" s="1" t="s">
        <v>22</v>
      </c>
      <c r="B22" s="2" t="s">
        <v>23</v>
      </c>
      <c r="F22" s="2" t="s">
        <v>24</v>
      </c>
    </row>
    <row r="23" spans="1:1024" ht="27" customHeight="1" x14ac:dyDescent="0.3"/>
  </sheetData>
  <mergeCells count="25">
    <mergeCell ref="A19:I19"/>
    <mergeCell ref="B13:C13"/>
    <mergeCell ref="A18:I18"/>
    <mergeCell ref="E3:K3"/>
    <mergeCell ref="A1:K1"/>
    <mergeCell ref="A2:K2"/>
    <mergeCell ref="J5:J6"/>
    <mergeCell ref="K5:K6"/>
    <mergeCell ref="A5:A6"/>
    <mergeCell ref="D5:D6"/>
    <mergeCell ref="G5:G6"/>
    <mergeCell ref="B5:C6"/>
    <mergeCell ref="B17:C17"/>
    <mergeCell ref="H5:H6"/>
    <mergeCell ref="B15:G15"/>
    <mergeCell ref="B8:C8"/>
    <mergeCell ref="I5:I6"/>
    <mergeCell ref="A16:K16"/>
    <mergeCell ref="B7:C7"/>
    <mergeCell ref="B9:C9"/>
    <mergeCell ref="H7:H13"/>
    <mergeCell ref="B10:C10"/>
    <mergeCell ref="B12:C12"/>
    <mergeCell ref="E5:E6"/>
    <mergeCell ref="F5:F6"/>
  </mergeCells>
  <phoneticPr fontId="9" type="noConversion"/>
  <pageMargins left="0.70866141732283516" right="0.70866141732283516" top="1.1417322834645671" bottom="1.1417322834645671" header="0.74803149606299213" footer="0.74803149606299213"/>
  <pageSetup paperSize="9" scale="6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Boboková Alexandra</dc:creator>
  <cp:lastModifiedBy>Elizova Alena</cp:lastModifiedBy>
  <cp:revision>1</cp:revision>
  <cp:lastPrinted>2022-11-21T11:15:32Z</cp:lastPrinted>
  <dcterms:created xsi:type="dcterms:W3CDTF">2016-10-18T10:12:53Z</dcterms:created>
  <dcterms:modified xsi:type="dcterms:W3CDTF">2022-11-21T11:16:24Z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